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0" yWindow="60" windowWidth="16520" windowHeight="12700" tabRatio="500" activeTab="0"/>
  </bookViews>
  <sheets>
    <sheet name="exo 1" sheetId="1" r:id="rId1"/>
    <sheet name="exo 2" sheetId="2" r:id="rId2"/>
    <sheet name="exo 3" sheetId="3" r:id="rId3"/>
    <sheet name="exo 4" sheetId="4" r:id="rId4"/>
    <sheet name="exo 5" sheetId="5" r:id="rId5"/>
  </sheets>
  <definedNames>
    <definedName name="titi">'exo 1'!$B$10:$K$14</definedName>
    <definedName name="trukmuche">'exo 1'!$B$1:$K$14</definedName>
    <definedName name="zaza">'exo 1'!$B$1:$K$7</definedName>
  </definedNames>
  <calcPr fullCalcOnLoad="1"/>
</workbook>
</file>

<file path=xl/sharedStrings.xml><?xml version="1.0" encoding="utf-8"?>
<sst xmlns="http://schemas.openxmlformats.org/spreadsheetml/2006/main" count="44" uniqueCount="36">
  <si>
    <t>moyenne 1</t>
  </si>
  <si>
    <t>moyenne 2</t>
  </si>
  <si>
    <t>moyenne des moyennes</t>
  </si>
  <si>
    <t>valeurs</t>
  </si>
  <si>
    <t>effectif</t>
  </si>
  <si>
    <t>moyenne</t>
  </si>
  <si>
    <t>moyenne calculée avec les effectifs</t>
  </si>
  <si>
    <t>moyenne calculée avec les fréquences</t>
  </si>
  <si>
    <t>fréquences</t>
  </si>
  <si>
    <t>médiane</t>
  </si>
  <si>
    <t>mode</t>
  </si>
  <si>
    <t xml:space="preserve">prime de fin d'année </t>
  </si>
  <si>
    <t>centres des classes</t>
  </si>
  <si>
    <t>classe modale</t>
  </si>
  <si>
    <t>classe médiane</t>
  </si>
  <si>
    <t>fréqences</t>
  </si>
  <si>
    <t>cumul croissant</t>
  </si>
  <si>
    <t xml:space="preserve">capital </t>
  </si>
  <si>
    <t>année</t>
  </si>
  <si>
    <t>taux annuel de placement</t>
  </si>
  <si>
    <t>facteur de capitalisation</t>
  </si>
  <si>
    <t>valeur du capital l'année i</t>
  </si>
  <si>
    <t>taux du placement sur 12 ans</t>
  </si>
  <si>
    <t>taux moyen</t>
  </si>
  <si>
    <t>intervalle</t>
  </si>
  <si>
    <t>moyenne de l'ensemble</t>
  </si>
  <si>
    <t>médiane de l'ensemble</t>
  </si>
  <si>
    <t>mode  1</t>
  </si>
  <si>
    <t>mode  2</t>
  </si>
  <si>
    <t>mode de l'ensemble</t>
  </si>
  <si>
    <t>effectif 1</t>
  </si>
  <si>
    <t>effectif 2</t>
  </si>
  <si>
    <t>effectif total</t>
  </si>
  <si>
    <t>total</t>
  </si>
  <si>
    <t>cumul</t>
  </si>
  <si>
    <t>série avec amplitudes égales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</si>
</sst>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%"/>
    <numFmt numFmtId="16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 horizontal="left" indent="4"/>
    </xf>
    <xf numFmtId="1" fontId="0" fillId="0" borderId="0" xfId="21" applyNumberFormat="1" applyAlignment="1">
      <alignment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30" sqref="C30"/>
    </sheetView>
  </sheetViews>
  <sheetFormatPr defaultColWidth="11.00390625" defaultRowHeight="12.75"/>
  <cols>
    <col min="1" max="1" width="27.125" style="0" bestFit="1" customWidth="1"/>
    <col min="2" max="16384" width="6.125" style="0" customWidth="1"/>
  </cols>
  <sheetData>
    <row r="1" spans="2:11" ht="12.75">
      <c r="B1">
        <v>5</v>
      </c>
      <c r="C1">
        <v>2</v>
      </c>
      <c r="D1">
        <v>2</v>
      </c>
      <c r="E1">
        <v>5</v>
      </c>
      <c r="F1">
        <v>5</v>
      </c>
      <c r="G1">
        <v>6</v>
      </c>
      <c r="H1">
        <v>6</v>
      </c>
      <c r="I1">
        <v>1</v>
      </c>
      <c r="J1">
        <v>0</v>
      </c>
      <c r="K1">
        <v>9</v>
      </c>
    </row>
    <row r="2" spans="2:11" ht="12.75">
      <c r="B2">
        <v>3</v>
      </c>
      <c r="C2">
        <v>4</v>
      </c>
      <c r="D2">
        <v>4</v>
      </c>
      <c r="E2">
        <v>5</v>
      </c>
      <c r="F2">
        <v>2</v>
      </c>
      <c r="G2">
        <v>0</v>
      </c>
      <c r="H2">
        <v>0</v>
      </c>
      <c r="I2">
        <v>0</v>
      </c>
      <c r="J2">
        <v>1</v>
      </c>
      <c r="K2">
        <v>2</v>
      </c>
    </row>
    <row r="3" spans="2:11" ht="12.75">
      <c r="B3">
        <v>2</v>
      </c>
      <c r="C3">
        <v>3</v>
      </c>
      <c r="D3">
        <v>5</v>
      </c>
      <c r="E3">
        <v>6</v>
      </c>
      <c r="F3">
        <v>7</v>
      </c>
      <c r="G3">
        <v>1</v>
      </c>
      <c r="H3">
        <v>1</v>
      </c>
      <c r="I3">
        <v>0</v>
      </c>
      <c r="J3">
        <v>0</v>
      </c>
      <c r="K3">
        <v>1</v>
      </c>
    </row>
    <row r="4" spans="2:11" ht="12.75">
      <c r="B4">
        <v>5</v>
      </c>
      <c r="C4">
        <v>6</v>
      </c>
      <c r="D4">
        <v>5</v>
      </c>
      <c r="E4">
        <v>6</v>
      </c>
      <c r="F4">
        <v>8</v>
      </c>
      <c r="G4">
        <v>3</v>
      </c>
      <c r="H4">
        <v>2</v>
      </c>
      <c r="I4">
        <v>3</v>
      </c>
      <c r="J4">
        <v>6</v>
      </c>
      <c r="K4">
        <v>5</v>
      </c>
    </row>
    <row r="5" spans="2:11" ht="12.75">
      <c r="B5">
        <v>5</v>
      </c>
      <c r="C5">
        <v>6</v>
      </c>
      <c r="D5">
        <v>4</v>
      </c>
      <c r="E5">
        <v>5</v>
      </c>
      <c r="F5">
        <v>4</v>
      </c>
      <c r="G5">
        <v>6</v>
      </c>
      <c r="H5">
        <v>4</v>
      </c>
      <c r="I5">
        <v>7</v>
      </c>
      <c r="J5">
        <v>2</v>
      </c>
      <c r="K5">
        <v>5</v>
      </c>
    </row>
    <row r="6" spans="2:11" ht="12.75">
      <c r="B6">
        <v>10</v>
      </c>
      <c r="C6">
        <v>1</v>
      </c>
      <c r="D6">
        <v>5</v>
      </c>
      <c r="E6">
        <v>3</v>
      </c>
      <c r="F6">
        <v>5</v>
      </c>
      <c r="G6">
        <v>2</v>
      </c>
      <c r="H6">
        <v>7</v>
      </c>
      <c r="I6">
        <v>5</v>
      </c>
      <c r="J6">
        <v>6</v>
      </c>
      <c r="K6">
        <v>4</v>
      </c>
    </row>
    <row r="7" spans="2:11" ht="12.75">
      <c r="B7">
        <v>3</v>
      </c>
      <c r="C7">
        <v>4</v>
      </c>
      <c r="D7">
        <v>5</v>
      </c>
      <c r="E7">
        <v>6</v>
      </c>
      <c r="F7">
        <v>4</v>
      </c>
      <c r="G7">
        <v>7</v>
      </c>
      <c r="H7">
        <v>7</v>
      </c>
      <c r="I7">
        <v>0</v>
      </c>
      <c r="J7">
        <v>10</v>
      </c>
      <c r="K7">
        <v>5</v>
      </c>
    </row>
    <row r="10" spans="2:11" ht="12.75">
      <c r="B10">
        <v>5</v>
      </c>
      <c r="C10">
        <v>5</v>
      </c>
      <c r="D10">
        <v>5</v>
      </c>
      <c r="E10">
        <v>6</v>
      </c>
      <c r="F10">
        <v>4</v>
      </c>
      <c r="G10">
        <v>2</v>
      </c>
      <c r="H10">
        <v>2</v>
      </c>
      <c r="I10">
        <v>1</v>
      </c>
      <c r="J10">
        <v>0</v>
      </c>
      <c r="K10">
        <v>0</v>
      </c>
    </row>
    <row r="11" spans="2:11" ht="12.75">
      <c r="B11">
        <v>5</v>
      </c>
      <c r="C11">
        <v>10</v>
      </c>
      <c r="D11">
        <v>0</v>
      </c>
      <c r="E11">
        <v>0</v>
      </c>
      <c r="F11">
        <v>6</v>
      </c>
      <c r="G11">
        <v>6</v>
      </c>
      <c r="H11">
        <v>4</v>
      </c>
      <c r="I11">
        <v>6</v>
      </c>
      <c r="J11">
        <v>1</v>
      </c>
      <c r="K11">
        <v>5</v>
      </c>
    </row>
    <row r="12" spans="2:11" ht="12.75">
      <c r="B12">
        <v>7</v>
      </c>
      <c r="C12">
        <v>2</v>
      </c>
      <c r="D12">
        <v>4</v>
      </c>
      <c r="E12">
        <v>5</v>
      </c>
      <c r="F12">
        <v>2</v>
      </c>
      <c r="G12">
        <v>6</v>
      </c>
      <c r="H12">
        <v>6</v>
      </c>
      <c r="I12">
        <v>0</v>
      </c>
      <c r="J12">
        <v>9</v>
      </c>
      <c r="K12">
        <v>1</v>
      </c>
    </row>
    <row r="13" spans="2:11" ht="12.75">
      <c r="B13">
        <v>0</v>
      </c>
      <c r="C13">
        <v>6</v>
      </c>
      <c r="D13">
        <v>4</v>
      </c>
      <c r="E13">
        <v>5</v>
      </c>
      <c r="F13">
        <v>5</v>
      </c>
      <c r="G13">
        <v>4</v>
      </c>
      <c r="H13">
        <v>7</v>
      </c>
      <c r="I13">
        <v>6</v>
      </c>
      <c r="J13">
        <v>4</v>
      </c>
      <c r="K13">
        <v>3</v>
      </c>
    </row>
    <row r="14" spans="2:11" ht="12.75">
      <c r="B14">
        <v>2</v>
      </c>
      <c r="C14">
        <v>4</v>
      </c>
      <c r="D14">
        <v>2</v>
      </c>
      <c r="E14">
        <v>4</v>
      </c>
      <c r="F14">
        <v>2</v>
      </c>
      <c r="G14">
        <v>6</v>
      </c>
      <c r="H14">
        <v>3</v>
      </c>
      <c r="I14">
        <v>7</v>
      </c>
      <c r="J14">
        <v>2</v>
      </c>
      <c r="K14">
        <v>4</v>
      </c>
    </row>
    <row r="16" spans="1:2" ht="12.75">
      <c r="A16" t="s">
        <v>30</v>
      </c>
      <c r="B16">
        <f>COUNT(zaza)</f>
        <v>70</v>
      </c>
    </row>
    <row r="17" spans="1:2" ht="12.75">
      <c r="A17" t="s">
        <v>31</v>
      </c>
      <c r="B17">
        <f>COUNT(titi)</f>
        <v>50</v>
      </c>
    </row>
    <row r="18" spans="1:6" ht="12.75">
      <c r="A18" t="s">
        <v>32</v>
      </c>
      <c r="B18">
        <f>B17+B16</f>
        <v>120</v>
      </c>
      <c r="C18">
        <f>COUNT(zaza,titi)</f>
        <v>120</v>
      </c>
      <c r="D18">
        <f>COUNT(B1:K14)</f>
        <v>120</v>
      </c>
      <c r="E18">
        <f>COUNT(zaza)+COUNT(titi)</f>
        <v>120</v>
      </c>
      <c r="F18">
        <f>COUNT(trukmuche)</f>
        <v>120</v>
      </c>
    </row>
    <row r="19" spans="1:2" ht="12.75">
      <c r="A19" t="s">
        <v>0</v>
      </c>
      <c r="B19">
        <f>AVERAGE(zaza)</f>
        <v>4.057142857142857</v>
      </c>
    </row>
    <row r="20" spans="1:2" ht="12.75">
      <c r="A20" t="s">
        <v>1</v>
      </c>
      <c r="B20">
        <f>AVERAGE(titi)</f>
        <v>3.9</v>
      </c>
    </row>
    <row r="22" spans="1:3" ht="12.75">
      <c r="A22" t="s">
        <v>25</v>
      </c>
      <c r="B22">
        <f>AVERAGE(zaza,titi)</f>
        <v>3.9916666666666667</v>
      </c>
      <c r="C22">
        <f>AVERAGE(B1:K14)</f>
        <v>3.9916666666666667</v>
      </c>
    </row>
    <row r="23" spans="1:2" ht="12.75">
      <c r="A23" t="s">
        <v>2</v>
      </c>
      <c r="B23">
        <f>(B19*B16+B20*B17)/B18</f>
        <v>3.9916666666666667</v>
      </c>
    </row>
    <row r="24" spans="1:2" ht="12.75">
      <c r="A24" t="s">
        <v>26</v>
      </c>
      <c r="B24">
        <f>MEDIAN(zaza,titi)</f>
        <v>4</v>
      </c>
    </row>
    <row r="25" spans="1:2" ht="12.75">
      <c r="A25" t="s">
        <v>27</v>
      </c>
      <c r="B25">
        <f>MODE(zaza)</f>
        <v>5</v>
      </c>
    </row>
    <row r="26" spans="1:2" ht="12.75">
      <c r="A26" t="s">
        <v>28</v>
      </c>
      <c r="B26">
        <f>MODE(titi)</f>
        <v>6</v>
      </c>
    </row>
    <row r="27" spans="1:2" ht="12.75">
      <c r="A27" t="s">
        <v>29</v>
      </c>
      <c r="B27">
        <f>MODE(zaza,titi)</f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34" sqref="B34"/>
    </sheetView>
  </sheetViews>
  <sheetFormatPr defaultColWidth="11.00390625" defaultRowHeight="12.75"/>
  <cols>
    <col min="1" max="1" width="31.625" style="0" bestFit="1" customWidth="1"/>
    <col min="5" max="5" width="13.00390625" style="0" bestFit="1" customWidth="1"/>
  </cols>
  <sheetData>
    <row r="1" spans="3:6" ht="12.75">
      <c r="C1" t="s">
        <v>3</v>
      </c>
      <c r="D1" t="s">
        <v>4</v>
      </c>
      <c r="E1" t="s">
        <v>8</v>
      </c>
      <c r="F1" t="s">
        <v>34</v>
      </c>
    </row>
    <row r="3" spans="3:6" ht="12.75">
      <c r="C3">
        <v>0</v>
      </c>
      <c r="D3">
        <v>10</v>
      </c>
      <c r="E3" s="2">
        <f>D3/$D$24</f>
        <v>0.05747126436781609</v>
      </c>
      <c r="F3" s="4">
        <f>E3+F2</f>
        <v>0.05747126436781609</v>
      </c>
    </row>
    <row r="4" spans="3:6" ht="12.75">
      <c r="C4">
        <v>1</v>
      </c>
      <c r="D4">
        <v>2</v>
      </c>
      <c r="E4" s="2">
        <f aca="true" t="shared" si="0" ref="E4:E23">D4/$D$24</f>
        <v>0.011494252873563218</v>
      </c>
      <c r="F4" s="4">
        <f aca="true" t="shared" si="1" ref="F4:F23">E4+F3</f>
        <v>0.06896551724137931</v>
      </c>
    </row>
    <row r="5" spans="3:6" ht="12.75">
      <c r="C5">
        <v>2</v>
      </c>
      <c r="D5">
        <v>5</v>
      </c>
      <c r="E5" s="2">
        <f t="shared" si="0"/>
        <v>0.028735632183908046</v>
      </c>
      <c r="F5" s="4">
        <f t="shared" si="1"/>
        <v>0.09770114942528735</v>
      </c>
    </row>
    <row r="6" spans="3:6" ht="12.75">
      <c r="C6">
        <v>3</v>
      </c>
      <c r="D6">
        <v>7</v>
      </c>
      <c r="E6" s="2">
        <f t="shared" si="0"/>
        <v>0.040229885057471264</v>
      </c>
      <c r="F6" s="4">
        <f t="shared" si="1"/>
        <v>0.13793103448275862</v>
      </c>
    </row>
    <row r="7" spans="3:6" ht="12.75">
      <c r="C7">
        <v>4</v>
      </c>
      <c r="D7">
        <v>7</v>
      </c>
      <c r="E7" s="2">
        <f t="shared" si="0"/>
        <v>0.040229885057471264</v>
      </c>
      <c r="F7" s="4">
        <f t="shared" si="1"/>
        <v>0.1781609195402299</v>
      </c>
    </row>
    <row r="8" spans="3:6" ht="12.75">
      <c r="C8">
        <v>5</v>
      </c>
      <c r="D8">
        <v>12</v>
      </c>
      <c r="E8" s="2">
        <f t="shared" si="0"/>
        <v>0.06896551724137931</v>
      </c>
      <c r="F8" s="4">
        <f t="shared" si="1"/>
        <v>0.2471264367816092</v>
      </c>
    </row>
    <row r="9" spans="3:6" ht="12.75">
      <c r="C9">
        <v>6</v>
      </c>
      <c r="D9">
        <v>15</v>
      </c>
      <c r="E9" s="2">
        <f t="shared" si="0"/>
        <v>0.08620689655172414</v>
      </c>
      <c r="F9" s="4">
        <f t="shared" si="1"/>
        <v>0.33333333333333337</v>
      </c>
    </row>
    <row r="10" spans="3:6" ht="12.75">
      <c r="C10">
        <v>7</v>
      </c>
      <c r="D10">
        <v>7</v>
      </c>
      <c r="E10" s="2">
        <f t="shared" si="0"/>
        <v>0.040229885057471264</v>
      </c>
      <c r="F10" s="4">
        <f t="shared" si="1"/>
        <v>0.37356321839080464</v>
      </c>
    </row>
    <row r="11" spans="3:6" ht="12.75">
      <c r="C11">
        <v>8</v>
      </c>
      <c r="D11">
        <v>9</v>
      </c>
      <c r="E11" s="2">
        <f t="shared" si="0"/>
        <v>0.05172413793103448</v>
      </c>
      <c r="F11" s="4">
        <f t="shared" si="1"/>
        <v>0.4252873563218391</v>
      </c>
    </row>
    <row r="12" spans="3:6" ht="12.75">
      <c r="C12">
        <v>9</v>
      </c>
      <c r="D12">
        <v>15</v>
      </c>
      <c r="E12" s="2">
        <f t="shared" si="0"/>
        <v>0.08620689655172414</v>
      </c>
      <c r="F12" s="4">
        <f t="shared" si="1"/>
        <v>0.5114942528735633</v>
      </c>
    </row>
    <row r="13" spans="3:6" ht="12.75">
      <c r="C13">
        <v>10</v>
      </c>
      <c r="D13">
        <v>27</v>
      </c>
      <c r="E13" s="2">
        <f>D13/$D$24</f>
        <v>0.15517241379310345</v>
      </c>
      <c r="F13" s="4">
        <f t="shared" si="1"/>
        <v>0.6666666666666667</v>
      </c>
    </row>
    <row r="14" spans="3:6" ht="12.75">
      <c r="C14">
        <v>11</v>
      </c>
      <c r="D14">
        <v>30</v>
      </c>
      <c r="E14" s="2">
        <f t="shared" si="0"/>
        <v>0.1724137931034483</v>
      </c>
      <c r="F14" s="4">
        <f t="shared" si="1"/>
        <v>0.839080459770115</v>
      </c>
    </row>
    <row r="15" spans="3:6" ht="12.75">
      <c r="C15">
        <v>12</v>
      </c>
      <c r="D15">
        <v>12</v>
      </c>
      <c r="E15" s="2">
        <f t="shared" si="0"/>
        <v>0.06896551724137931</v>
      </c>
      <c r="F15" s="4">
        <f t="shared" si="1"/>
        <v>0.9080459770114944</v>
      </c>
    </row>
    <row r="16" spans="3:6" ht="12.75">
      <c r="C16">
        <v>13</v>
      </c>
      <c r="D16">
        <v>7</v>
      </c>
      <c r="E16" s="2">
        <f t="shared" si="0"/>
        <v>0.040229885057471264</v>
      </c>
      <c r="F16" s="4">
        <f t="shared" si="1"/>
        <v>0.9482758620689656</v>
      </c>
    </row>
    <row r="17" spans="3:6" ht="12.75">
      <c r="C17">
        <v>14</v>
      </c>
      <c r="D17">
        <v>3</v>
      </c>
      <c r="E17" s="2">
        <f t="shared" si="0"/>
        <v>0.017241379310344827</v>
      </c>
      <c r="F17" s="4">
        <f t="shared" si="1"/>
        <v>0.9655172413793105</v>
      </c>
    </row>
    <row r="18" spans="3:6" ht="12.75">
      <c r="C18">
        <v>15</v>
      </c>
      <c r="D18">
        <v>2</v>
      </c>
      <c r="E18" s="2">
        <f t="shared" si="0"/>
        <v>0.011494252873563218</v>
      </c>
      <c r="F18" s="4">
        <f t="shared" si="1"/>
        <v>0.9770114942528737</v>
      </c>
    </row>
    <row r="19" spans="3:6" ht="12.75">
      <c r="C19">
        <v>16</v>
      </c>
      <c r="D19">
        <v>1</v>
      </c>
      <c r="E19" s="2">
        <f t="shared" si="0"/>
        <v>0.005747126436781609</v>
      </c>
      <c r="F19" s="4">
        <f t="shared" si="1"/>
        <v>0.9827586206896554</v>
      </c>
    </row>
    <row r="20" spans="3:6" ht="12.75">
      <c r="C20">
        <v>17</v>
      </c>
      <c r="D20">
        <v>1</v>
      </c>
      <c r="E20" s="2">
        <f t="shared" si="0"/>
        <v>0.005747126436781609</v>
      </c>
      <c r="F20" s="4">
        <f t="shared" si="1"/>
        <v>0.988505747126437</v>
      </c>
    </row>
    <row r="21" spans="3:6" ht="12.75">
      <c r="C21">
        <v>18</v>
      </c>
      <c r="D21">
        <v>1</v>
      </c>
      <c r="E21" s="2">
        <f t="shared" si="0"/>
        <v>0.005747126436781609</v>
      </c>
      <c r="F21" s="4">
        <f t="shared" si="1"/>
        <v>0.9942528735632187</v>
      </c>
    </row>
    <row r="22" spans="3:6" ht="12.75">
      <c r="C22">
        <v>19</v>
      </c>
      <c r="D22">
        <v>0</v>
      </c>
      <c r="E22" s="2">
        <f t="shared" si="0"/>
        <v>0</v>
      </c>
      <c r="F22" s="4">
        <f t="shared" si="1"/>
        <v>0.9942528735632187</v>
      </c>
    </row>
    <row r="23" spans="3:6" ht="12.75">
      <c r="C23">
        <v>20</v>
      </c>
      <c r="D23">
        <v>1</v>
      </c>
      <c r="E23" s="2">
        <f t="shared" si="0"/>
        <v>0.005747126436781609</v>
      </c>
      <c r="F23" s="4">
        <f t="shared" si="1"/>
        <v>1.0000000000000002</v>
      </c>
    </row>
    <row r="24" spans="2:5" ht="12.75">
      <c r="B24" t="s">
        <v>33</v>
      </c>
      <c r="D24" s="3">
        <f>SUM(D3:D23)</f>
        <v>174</v>
      </c>
      <c r="E24" s="1">
        <f>SUM(E3:E23)</f>
        <v>1.0000000000000002</v>
      </c>
    </row>
    <row r="26" spans="1:2" ht="12.75">
      <c r="A26" t="s">
        <v>6</v>
      </c>
      <c r="B26">
        <f>SUMPRODUCT(C3:C23,D3:D23)/D24</f>
        <v>8.304597701149426</v>
      </c>
    </row>
    <row r="27" spans="1:2" ht="12.75">
      <c r="A27" t="s">
        <v>7</v>
      </c>
      <c r="B27">
        <f>SUMPRODUCT(C3:C23,E3:E23)</f>
        <v>8.304597701149426</v>
      </c>
    </row>
    <row r="28" spans="1:2" ht="12.75">
      <c r="A28" t="s">
        <v>9</v>
      </c>
      <c r="B28">
        <v>9</v>
      </c>
    </row>
    <row r="29" spans="1:2" ht="12.75">
      <c r="A29" t="s">
        <v>10</v>
      </c>
      <c r="B29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30" sqref="A30"/>
    </sheetView>
  </sheetViews>
  <sheetFormatPr defaultColWidth="11.00390625" defaultRowHeight="12.75"/>
  <cols>
    <col min="1" max="1" width="13.375" style="0" bestFit="1" customWidth="1"/>
    <col min="2" max="2" width="9.125" style="0" customWidth="1"/>
    <col min="3" max="3" width="18.25390625" style="0" bestFit="1" customWidth="1"/>
    <col min="4" max="4" width="6.375" style="0" bestFit="1" customWidth="1"/>
    <col min="5" max="5" width="16.375" style="0" bestFit="1" customWidth="1"/>
    <col min="6" max="6" width="9.125" style="0" customWidth="1"/>
    <col min="7" max="7" width="13.25390625" style="0" bestFit="1" customWidth="1"/>
    <col min="8" max="16384" width="9.125" style="0" customWidth="1"/>
  </cols>
  <sheetData>
    <row r="1" spans="3:7" ht="12.75">
      <c r="C1" t="s">
        <v>11</v>
      </c>
      <c r="D1" t="s">
        <v>4</v>
      </c>
      <c r="E1" t="s">
        <v>12</v>
      </c>
      <c r="F1" t="s">
        <v>15</v>
      </c>
      <c r="G1" t="s">
        <v>16</v>
      </c>
    </row>
    <row r="2" spans="1:7" ht="12.75">
      <c r="A2">
        <v>0</v>
      </c>
      <c r="B2">
        <v>50</v>
      </c>
      <c r="C2" t="str">
        <f>"["&amp;A2&amp;";"&amp;B2&amp;"["</f>
        <v>[0;50[</v>
      </c>
      <c r="D2">
        <v>25</v>
      </c>
      <c r="E2">
        <f>AVERAGE(A2:B2)</f>
        <v>25</v>
      </c>
      <c r="F2" s="5">
        <f>D2/$D$18</f>
        <v>0.007550588945937783</v>
      </c>
      <c r="G2" s="6">
        <f>F2</f>
        <v>0.007550588945937783</v>
      </c>
    </row>
    <row r="3" spans="1:7" ht="12.75">
      <c r="A3">
        <v>50</v>
      </c>
      <c r="B3">
        <v>100</v>
      </c>
      <c r="C3" t="str">
        <f aca="true" t="shared" si="0" ref="C3:C16">"["&amp;A3&amp;";"&amp;B3&amp;"["</f>
        <v>[50;100[</v>
      </c>
      <c r="D3">
        <v>49</v>
      </c>
      <c r="E3">
        <f aca="true" t="shared" si="1" ref="E3:E17">AVERAGE(A3:B3)</f>
        <v>75</v>
      </c>
      <c r="F3" s="5">
        <f aca="true" t="shared" si="2" ref="F3:F17">D3/$D$18</f>
        <v>0.014799154334038054</v>
      </c>
      <c r="G3" s="6">
        <f>F3+G2</f>
        <v>0.02234974327997584</v>
      </c>
    </row>
    <row r="4" spans="1:7" ht="12.75">
      <c r="A4">
        <v>100</v>
      </c>
      <c r="B4">
        <v>150</v>
      </c>
      <c r="C4" t="str">
        <f t="shared" si="0"/>
        <v>[100;150[</v>
      </c>
      <c r="D4">
        <v>56</v>
      </c>
      <c r="E4">
        <f t="shared" si="1"/>
        <v>125</v>
      </c>
      <c r="F4" s="5">
        <f t="shared" si="2"/>
        <v>0.016913319238900635</v>
      </c>
      <c r="G4" s="6">
        <f aca="true" t="shared" si="3" ref="G4:G17">F4+G3</f>
        <v>0.03926306251887647</v>
      </c>
    </row>
    <row r="5" spans="1:7" ht="12.75">
      <c r="A5">
        <v>150</v>
      </c>
      <c r="B5">
        <v>200</v>
      </c>
      <c r="C5" t="str">
        <f t="shared" si="0"/>
        <v>[150;200[</v>
      </c>
      <c r="D5">
        <v>76</v>
      </c>
      <c r="E5">
        <f t="shared" si="1"/>
        <v>175</v>
      </c>
      <c r="F5" s="5">
        <f t="shared" si="2"/>
        <v>0.02295379039565086</v>
      </c>
      <c r="G5" s="6">
        <f t="shared" si="3"/>
        <v>0.06221685291452733</v>
      </c>
    </row>
    <row r="6" spans="1:7" ht="12.75">
      <c r="A6">
        <v>200</v>
      </c>
      <c r="B6">
        <v>250</v>
      </c>
      <c r="C6" t="str">
        <f t="shared" si="0"/>
        <v>[200;250[</v>
      </c>
      <c r="D6">
        <v>80</v>
      </c>
      <c r="E6">
        <f t="shared" si="1"/>
        <v>225</v>
      </c>
      <c r="F6" s="5">
        <f t="shared" si="2"/>
        <v>0.024161884627000908</v>
      </c>
      <c r="G6" s="6">
        <f t="shared" si="3"/>
        <v>0.08637873754152824</v>
      </c>
    </row>
    <row r="7" spans="1:7" ht="12.75">
      <c r="A7">
        <v>250</v>
      </c>
      <c r="B7">
        <v>300</v>
      </c>
      <c r="C7" t="str">
        <f t="shared" si="0"/>
        <v>[250;300[</v>
      </c>
      <c r="D7">
        <v>150</v>
      </c>
      <c r="E7">
        <f t="shared" si="1"/>
        <v>275</v>
      </c>
      <c r="F7" s="5">
        <f t="shared" si="2"/>
        <v>0.0453035336756267</v>
      </c>
      <c r="G7" s="6">
        <f t="shared" si="3"/>
        <v>0.13168227121715492</v>
      </c>
    </row>
    <row r="8" spans="1:7" ht="12.75">
      <c r="A8">
        <v>300</v>
      </c>
      <c r="B8">
        <v>350</v>
      </c>
      <c r="C8" t="str">
        <f t="shared" si="0"/>
        <v>[300;350[</v>
      </c>
      <c r="D8">
        <v>200</v>
      </c>
      <c r="E8">
        <f t="shared" si="1"/>
        <v>325</v>
      </c>
      <c r="F8" s="5">
        <f t="shared" si="2"/>
        <v>0.06040471156750227</v>
      </c>
      <c r="G8" s="6">
        <f t="shared" si="3"/>
        <v>0.1920869827846572</v>
      </c>
    </row>
    <row r="9" spans="1:7" ht="12.75">
      <c r="A9">
        <v>350</v>
      </c>
      <c r="B9">
        <v>400</v>
      </c>
      <c r="C9" t="str">
        <f t="shared" si="0"/>
        <v>[350;400[</v>
      </c>
      <c r="D9">
        <v>450</v>
      </c>
      <c r="E9">
        <f t="shared" si="1"/>
        <v>375</v>
      </c>
      <c r="F9" s="5">
        <f t="shared" si="2"/>
        <v>0.1359106010268801</v>
      </c>
      <c r="G9" s="6">
        <f t="shared" si="3"/>
        <v>0.3279975838115373</v>
      </c>
    </row>
    <row r="10" spans="1:7" ht="12.75">
      <c r="A10">
        <v>400</v>
      </c>
      <c r="B10">
        <v>450</v>
      </c>
      <c r="C10" t="str">
        <f t="shared" si="0"/>
        <v>[400;450[</v>
      </c>
      <c r="D10">
        <v>320</v>
      </c>
      <c r="E10">
        <f t="shared" si="1"/>
        <v>425</v>
      </c>
      <c r="F10" s="5">
        <f t="shared" si="2"/>
        <v>0.09664753850800363</v>
      </c>
      <c r="G10" s="6">
        <f t="shared" si="3"/>
        <v>0.42464512231954094</v>
      </c>
    </row>
    <row r="11" spans="1:7" ht="12.75">
      <c r="A11">
        <v>450</v>
      </c>
      <c r="B11">
        <v>500</v>
      </c>
      <c r="C11" t="str">
        <f t="shared" si="0"/>
        <v>[450;500[</v>
      </c>
      <c r="D11">
        <v>600</v>
      </c>
      <c r="E11">
        <f t="shared" si="1"/>
        <v>475</v>
      </c>
      <c r="F11" s="5">
        <f t="shared" si="2"/>
        <v>0.1812141347025068</v>
      </c>
      <c r="G11" s="6">
        <f t="shared" si="3"/>
        <v>0.6058592570220478</v>
      </c>
    </row>
    <row r="12" spans="1:7" ht="12.75">
      <c r="A12">
        <v>500</v>
      </c>
      <c r="B12">
        <v>550</v>
      </c>
      <c r="C12" t="str">
        <f t="shared" si="0"/>
        <v>[500;550[</v>
      </c>
      <c r="D12">
        <v>800</v>
      </c>
      <c r="E12">
        <f t="shared" si="1"/>
        <v>525</v>
      </c>
      <c r="F12" s="5">
        <f t="shared" si="2"/>
        <v>0.24161884627000907</v>
      </c>
      <c r="G12" s="6">
        <f t="shared" si="3"/>
        <v>0.8474781032920569</v>
      </c>
    </row>
    <row r="13" spans="1:7" ht="12.75">
      <c r="A13">
        <v>550</v>
      </c>
      <c r="B13">
        <v>600</v>
      </c>
      <c r="C13" t="str">
        <f t="shared" si="0"/>
        <v>[550;600[</v>
      </c>
      <c r="D13">
        <v>200</v>
      </c>
      <c r="E13">
        <f t="shared" si="1"/>
        <v>575</v>
      </c>
      <c r="F13" s="5">
        <f t="shared" si="2"/>
        <v>0.06040471156750227</v>
      </c>
      <c r="G13" s="6">
        <f t="shared" si="3"/>
        <v>0.9078828148595591</v>
      </c>
    </row>
    <row r="14" spans="1:7" ht="12.75">
      <c r="A14">
        <v>600</v>
      </c>
      <c r="B14">
        <v>650</v>
      </c>
      <c r="C14" t="str">
        <f t="shared" si="0"/>
        <v>[600;650[</v>
      </c>
      <c r="D14">
        <v>100</v>
      </c>
      <c r="E14">
        <f t="shared" si="1"/>
        <v>625</v>
      </c>
      <c r="F14" s="5">
        <f t="shared" si="2"/>
        <v>0.030202355783751134</v>
      </c>
      <c r="G14" s="6">
        <f t="shared" si="3"/>
        <v>0.9380851706433102</v>
      </c>
    </row>
    <row r="15" spans="1:7" ht="12.75">
      <c r="A15">
        <v>650</v>
      </c>
      <c r="B15">
        <v>700</v>
      </c>
      <c r="C15" t="str">
        <f t="shared" si="0"/>
        <v>[650;700[</v>
      </c>
      <c r="D15">
        <v>100</v>
      </c>
      <c r="E15">
        <f t="shared" si="1"/>
        <v>675</v>
      </c>
      <c r="F15" s="5">
        <f t="shared" si="2"/>
        <v>0.030202355783751134</v>
      </c>
      <c r="G15" s="6">
        <f t="shared" si="3"/>
        <v>0.9682875264270614</v>
      </c>
    </row>
    <row r="16" spans="1:7" ht="12.75">
      <c r="A16">
        <v>700</v>
      </c>
      <c r="B16">
        <v>750</v>
      </c>
      <c r="C16" t="str">
        <f t="shared" si="0"/>
        <v>[700;750[</v>
      </c>
      <c r="D16">
        <v>25</v>
      </c>
      <c r="E16">
        <f t="shared" si="1"/>
        <v>725</v>
      </c>
      <c r="F16" s="5">
        <f t="shared" si="2"/>
        <v>0.007550588945937783</v>
      </c>
      <c r="G16" s="6">
        <f t="shared" si="3"/>
        <v>0.9758381153729991</v>
      </c>
    </row>
    <row r="17" spans="1:7" ht="12.75">
      <c r="A17">
        <v>750</v>
      </c>
      <c r="B17">
        <v>800</v>
      </c>
      <c r="C17" t="str">
        <f>"["&amp;A17&amp;";"&amp;B17&amp;"]"</f>
        <v>[750;800]</v>
      </c>
      <c r="D17">
        <v>80</v>
      </c>
      <c r="E17">
        <f t="shared" si="1"/>
        <v>775</v>
      </c>
      <c r="F17" s="5">
        <f t="shared" si="2"/>
        <v>0.024161884627000908</v>
      </c>
      <c r="G17" s="6">
        <f t="shared" si="3"/>
        <v>1</v>
      </c>
    </row>
    <row r="18" spans="4:7" ht="12.75">
      <c r="D18">
        <f>SUM(D2:D17)</f>
        <v>3311</v>
      </c>
      <c r="F18" s="1">
        <f>SUM(F2:F17)</f>
        <v>1</v>
      </c>
      <c r="G18" s="6"/>
    </row>
    <row r="20" spans="1:2" ht="12.75">
      <c r="A20" t="s">
        <v>5</v>
      </c>
      <c r="B20">
        <f>SUMPRODUCT(E2:E17,F2:F17)</f>
        <v>448.11990335246156</v>
      </c>
    </row>
    <row r="21" spans="1:2" ht="12.75">
      <c r="A21" t="s">
        <v>13</v>
      </c>
      <c r="B21" t="str">
        <f>C12</f>
        <v>[500;550[</v>
      </c>
    </row>
    <row r="22" spans="1:2" ht="12.75">
      <c r="A22" t="s">
        <v>14</v>
      </c>
      <c r="B22" t="str">
        <f>C11</f>
        <v>[450;500[</v>
      </c>
    </row>
    <row r="23" spans="1:2" ht="12.75">
      <c r="A23" t="s">
        <v>10</v>
      </c>
      <c r="B23">
        <v>525</v>
      </c>
    </row>
    <row r="24" spans="1:2" ht="12.75">
      <c r="A24" t="s">
        <v>9</v>
      </c>
      <c r="B24">
        <v>475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4" sqref="C24"/>
    </sheetView>
  </sheetViews>
  <sheetFormatPr defaultColWidth="11.00390625" defaultRowHeight="12.75"/>
  <cols>
    <col min="1" max="1" width="25.00390625" style="0" bestFit="1" customWidth="1"/>
    <col min="2" max="2" width="22.00390625" style="0" bestFit="1" customWidth="1"/>
    <col min="3" max="3" width="20.00390625" style="0" bestFit="1" customWidth="1"/>
    <col min="4" max="4" width="21.625" style="0" bestFit="1" customWidth="1"/>
  </cols>
  <sheetData>
    <row r="1" spans="1:2" ht="12.75">
      <c r="A1" t="s">
        <v>17</v>
      </c>
      <c r="B1">
        <v>10000</v>
      </c>
    </row>
    <row r="4" spans="1:4" ht="12.75">
      <c r="A4" t="s">
        <v>18</v>
      </c>
      <c r="B4" t="s">
        <v>19</v>
      </c>
      <c r="C4" t="s">
        <v>20</v>
      </c>
      <c r="D4" t="s">
        <v>21</v>
      </c>
    </row>
    <row r="5" spans="1:4" ht="12.75">
      <c r="A5">
        <v>1</v>
      </c>
      <c r="B5" s="7">
        <v>0.03</v>
      </c>
      <c r="C5" s="8">
        <f>1+B5</f>
        <v>1.03</v>
      </c>
      <c r="D5">
        <f>B1*C5</f>
        <v>10300</v>
      </c>
    </row>
    <row r="6" spans="1:4" ht="12.75">
      <c r="A6">
        <v>2</v>
      </c>
      <c r="B6" s="7">
        <v>0.04</v>
      </c>
      <c r="C6" s="8">
        <f aca="true" t="shared" si="0" ref="C6:C16">1+B6</f>
        <v>1.04</v>
      </c>
      <c r="D6">
        <f>D5*C6</f>
        <v>10712</v>
      </c>
    </row>
    <row r="7" spans="1:4" ht="12.75">
      <c r="A7">
        <v>3</v>
      </c>
      <c r="B7" s="7">
        <v>0.06</v>
      </c>
      <c r="C7" s="8">
        <f t="shared" si="0"/>
        <v>1.06</v>
      </c>
      <c r="D7">
        <f aca="true" t="shared" si="1" ref="D7:D16">D6*C7</f>
        <v>11354.720000000001</v>
      </c>
    </row>
    <row r="8" spans="1:4" ht="12.75">
      <c r="A8">
        <v>4</v>
      </c>
      <c r="B8" s="7">
        <v>0.02</v>
      </c>
      <c r="C8" s="8">
        <f t="shared" si="0"/>
        <v>1.02</v>
      </c>
      <c r="D8" s="8">
        <f t="shared" si="1"/>
        <v>11581.814400000001</v>
      </c>
    </row>
    <row r="9" spans="1:4" ht="12.75">
      <c r="A9">
        <v>5</v>
      </c>
      <c r="B9" s="7">
        <v>0.01</v>
      </c>
      <c r="C9" s="8">
        <f t="shared" si="0"/>
        <v>1.01</v>
      </c>
      <c r="D9" s="8">
        <f t="shared" si="1"/>
        <v>11697.632544000002</v>
      </c>
    </row>
    <row r="10" spans="1:4" ht="12.75">
      <c r="A10">
        <v>6</v>
      </c>
      <c r="B10" s="7">
        <v>0.05</v>
      </c>
      <c r="C10" s="8">
        <f t="shared" si="0"/>
        <v>1.05</v>
      </c>
      <c r="D10" s="8">
        <f t="shared" si="1"/>
        <v>12282.514171200002</v>
      </c>
    </row>
    <row r="11" spans="1:4" ht="12.75">
      <c r="A11">
        <v>7</v>
      </c>
      <c r="B11" s="7">
        <v>0.08</v>
      </c>
      <c r="C11" s="8">
        <f t="shared" si="0"/>
        <v>1.08</v>
      </c>
      <c r="D11" s="8">
        <f t="shared" si="1"/>
        <v>13265.115304896004</v>
      </c>
    </row>
    <row r="12" spans="1:4" ht="12.75">
      <c r="A12">
        <v>8</v>
      </c>
      <c r="B12" s="7">
        <v>0.02</v>
      </c>
      <c r="C12" s="8">
        <f t="shared" si="0"/>
        <v>1.02</v>
      </c>
      <c r="D12" s="8">
        <f t="shared" si="1"/>
        <v>13530.417610993924</v>
      </c>
    </row>
    <row r="13" spans="1:4" ht="12.75">
      <c r="A13">
        <v>9</v>
      </c>
      <c r="B13" s="7">
        <v>0.04</v>
      </c>
      <c r="C13" s="8">
        <f t="shared" si="0"/>
        <v>1.04</v>
      </c>
      <c r="D13" s="8">
        <f t="shared" si="1"/>
        <v>14071.634315433681</v>
      </c>
    </row>
    <row r="14" spans="1:4" ht="12.75">
      <c r="A14">
        <v>10</v>
      </c>
      <c r="B14" s="7">
        <v>0.03</v>
      </c>
      <c r="C14" s="8">
        <f t="shared" si="0"/>
        <v>1.03</v>
      </c>
      <c r="D14" s="8">
        <f t="shared" si="1"/>
        <v>14493.783344896692</v>
      </c>
    </row>
    <row r="15" spans="1:4" ht="12.75">
      <c r="A15">
        <v>11</v>
      </c>
      <c r="B15" s="7">
        <v>0.08</v>
      </c>
      <c r="C15" s="8">
        <f t="shared" si="0"/>
        <v>1.08</v>
      </c>
      <c r="D15" s="8">
        <f t="shared" si="1"/>
        <v>15653.286012488428</v>
      </c>
    </row>
    <row r="16" spans="1:4" ht="12.75">
      <c r="A16">
        <v>12</v>
      </c>
      <c r="B16" s="7">
        <v>0.02</v>
      </c>
      <c r="C16" s="8">
        <f t="shared" si="0"/>
        <v>1.02</v>
      </c>
      <c r="D16" s="8">
        <f t="shared" si="1"/>
        <v>15966.351732738198</v>
      </c>
    </row>
    <row r="18" spans="1:2" ht="12.75">
      <c r="A18" t="s">
        <v>22</v>
      </c>
      <c r="B18" s="1">
        <f>PRODUCT(C5:C16)-1</f>
        <v>0.59663517327382</v>
      </c>
    </row>
    <row r="19" spans="1:2" ht="12.75">
      <c r="A19" t="s">
        <v>23</v>
      </c>
      <c r="B19" s="5">
        <f>GEOMEAN(C5:C16)-1</f>
        <v>0.03976168013244363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39" sqref="B39"/>
    </sheetView>
  </sheetViews>
  <sheetFormatPr defaultColWidth="11.00390625" defaultRowHeight="12.75"/>
  <cols>
    <col min="1" max="1" width="24.25390625" style="0" bestFit="1" customWidth="1"/>
  </cols>
  <sheetData>
    <row r="1" spans="3:4" ht="12.75">
      <c r="C1" t="s">
        <v>24</v>
      </c>
      <c r="D1" t="s">
        <v>4</v>
      </c>
    </row>
    <row r="2" spans="1:4" ht="12.75">
      <c r="A2">
        <v>0</v>
      </c>
      <c r="B2">
        <v>1</v>
      </c>
      <c r="C2" t="str">
        <f>"["&amp;A2&amp;";"&amp;B2&amp;"["</f>
        <v>[0;1[</v>
      </c>
      <c r="D2">
        <v>12</v>
      </c>
    </row>
    <row r="3" spans="1:4" ht="12.75">
      <c r="A3">
        <v>1</v>
      </c>
      <c r="B3">
        <v>2</v>
      </c>
      <c r="C3" t="str">
        <f aca="true" t="shared" si="0" ref="C3:C12">"["&amp;A3&amp;";"&amp;B3&amp;"["</f>
        <v>[1;2[</v>
      </c>
      <c r="D3">
        <v>33</v>
      </c>
    </row>
    <row r="4" spans="1:4" ht="12.75">
      <c r="A4">
        <v>2</v>
      </c>
      <c r="B4">
        <v>3</v>
      </c>
      <c r="C4" t="str">
        <f t="shared" si="0"/>
        <v>[2;3[</v>
      </c>
      <c r="D4">
        <v>67</v>
      </c>
    </row>
    <row r="5" spans="1:4" ht="12.75">
      <c r="A5">
        <v>3</v>
      </c>
      <c r="B5">
        <v>4</v>
      </c>
      <c r="C5" t="str">
        <f t="shared" si="0"/>
        <v>[3;4[</v>
      </c>
      <c r="D5">
        <v>45</v>
      </c>
    </row>
    <row r="6" spans="1:4" ht="12.75">
      <c r="A6">
        <v>4</v>
      </c>
      <c r="B6">
        <v>5</v>
      </c>
      <c r="C6" t="str">
        <f t="shared" si="0"/>
        <v>[4;5[</v>
      </c>
      <c r="D6">
        <v>89</v>
      </c>
    </row>
    <row r="7" spans="1:4" ht="12.75">
      <c r="A7">
        <v>5</v>
      </c>
      <c r="B7">
        <v>6</v>
      </c>
      <c r="C7" t="str">
        <f t="shared" si="0"/>
        <v>[5;6[</v>
      </c>
      <c r="D7">
        <v>124</v>
      </c>
    </row>
    <row r="8" spans="1:4" ht="12.75">
      <c r="A8">
        <v>6</v>
      </c>
      <c r="B8">
        <v>8</v>
      </c>
      <c r="C8" t="str">
        <f t="shared" si="0"/>
        <v>[6;8[</v>
      </c>
      <c r="D8">
        <v>144</v>
      </c>
    </row>
    <row r="9" spans="1:4" ht="12.75">
      <c r="A9">
        <v>8</v>
      </c>
      <c r="B9">
        <v>9</v>
      </c>
      <c r="C9" t="str">
        <f t="shared" si="0"/>
        <v>[8;9[</v>
      </c>
      <c r="D9">
        <v>16</v>
      </c>
    </row>
    <row r="10" spans="1:4" ht="12.75">
      <c r="A10">
        <v>9</v>
      </c>
      <c r="B10">
        <v>10</v>
      </c>
      <c r="C10" t="str">
        <f t="shared" si="0"/>
        <v>[9;10[</v>
      </c>
      <c r="D10">
        <v>15</v>
      </c>
    </row>
    <row r="11" spans="1:4" ht="12.75">
      <c r="A11">
        <v>10</v>
      </c>
      <c r="B11">
        <v>12</v>
      </c>
      <c r="C11" t="str">
        <f t="shared" si="0"/>
        <v>[10;12[</v>
      </c>
      <c r="D11">
        <v>30</v>
      </c>
    </row>
    <row r="12" spans="1:4" ht="12.75">
      <c r="A12">
        <v>12</v>
      </c>
      <c r="B12">
        <v>14</v>
      </c>
      <c r="C12" t="str">
        <f t="shared" si="0"/>
        <v>[12;14[</v>
      </c>
      <c r="D12">
        <v>25</v>
      </c>
    </row>
    <row r="13" spans="1:4" ht="12.75">
      <c r="A13">
        <v>14</v>
      </c>
      <c r="B13">
        <v>15</v>
      </c>
      <c r="C13" t="str">
        <f>"["&amp;A13&amp;";"&amp;B13&amp;"]"</f>
        <v>[14;15]</v>
      </c>
      <c r="D13">
        <v>4</v>
      </c>
    </row>
    <row r="16" ht="12.75">
      <c r="A16" t="s">
        <v>35</v>
      </c>
    </row>
    <row r="18" spans="3:4" ht="12.75">
      <c r="C18" t="s">
        <v>24</v>
      </c>
      <c r="D18" t="s">
        <v>4</v>
      </c>
    </row>
    <row r="20" spans="1:4" ht="12.75">
      <c r="A20">
        <v>0</v>
      </c>
      <c r="B20">
        <v>1</v>
      </c>
      <c r="C20" t="str">
        <f>"["&amp;A20&amp;";"&amp;B20&amp;"["</f>
        <v>[0;1[</v>
      </c>
      <c r="D20">
        <v>12</v>
      </c>
    </row>
    <row r="21" spans="1:4" ht="12.75">
      <c r="A21">
        <v>1</v>
      </c>
      <c r="B21">
        <v>2</v>
      </c>
      <c r="C21" t="str">
        <f aca="true" t="shared" si="1" ref="C21:C33">"["&amp;A21&amp;";"&amp;B21&amp;"["</f>
        <v>[1;2[</v>
      </c>
      <c r="D21">
        <v>33</v>
      </c>
    </row>
    <row r="22" spans="1:4" ht="12.75">
      <c r="A22">
        <v>2</v>
      </c>
      <c r="B22">
        <v>3</v>
      </c>
      <c r="C22" t="str">
        <f t="shared" si="1"/>
        <v>[2;3[</v>
      </c>
      <c r="D22">
        <v>67</v>
      </c>
    </row>
    <row r="23" spans="1:4" ht="12.75">
      <c r="A23">
        <v>3</v>
      </c>
      <c r="B23">
        <v>4</v>
      </c>
      <c r="C23" t="str">
        <f t="shared" si="1"/>
        <v>[3;4[</v>
      </c>
      <c r="D23">
        <v>45</v>
      </c>
    </row>
    <row r="24" spans="1:4" ht="12.75">
      <c r="A24">
        <v>4</v>
      </c>
      <c r="B24">
        <v>5</v>
      </c>
      <c r="C24" t="str">
        <f t="shared" si="1"/>
        <v>[4;5[</v>
      </c>
      <c r="D24">
        <v>89</v>
      </c>
    </row>
    <row r="25" spans="1:4" ht="12.75">
      <c r="A25">
        <v>5</v>
      </c>
      <c r="B25">
        <v>6</v>
      </c>
      <c r="C25" t="str">
        <f t="shared" si="1"/>
        <v>[5;6[</v>
      </c>
      <c r="D25">
        <v>124</v>
      </c>
    </row>
    <row r="26" spans="1:4" ht="12.75">
      <c r="A26">
        <v>6</v>
      </c>
      <c r="B26">
        <v>7</v>
      </c>
      <c r="C26" t="str">
        <f t="shared" si="1"/>
        <v>[6;7[</v>
      </c>
      <c r="D26">
        <v>72</v>
      </c>
    </row>
    <row r="27" spans="1:4" ht="12.75">
      <c r="A27">
        <v>7</v>
      </c>
      <c r="B27">
        <v>8</v>
      </c>
      <c r="C27" t="str">
        <f>"["&amp;A27&amp;";"&amp;B27&amp;"["</f>
        <v>[7;8[</v>
      </c>
      <c r="D27">
        <v>72</v>
      </c>
    </row>
    <row r="28" spans="1:4" ht="12.75">
      <c r="A28">
        <v>8</v>
      </c>
      <c r="B28">
        <v>9</v>
      </c>
      <c r="C28" t="str">
        <f t="shared" si="1"/>
        <v>[8;9[</v>
      </c>
      <c r="D28">
        <v>16</v>
      </c>
    </row>
    <row r="29" spans="1:4" ht="12.75">
      <c r="A29">
        <v>9</v>
      </c>
      <c r="B29">
        <v>10</v>
      </c>
      <c r="C29" t="str">
        <f t="shared" si="1"/>
        <v>[9;10[</v>
      </c>
      <c r="D29">
        <v>13</v>
      </c>
    </row>
    <row r="30" spans="1:4" ht="12.75">
      <c r="A30">
        <v>10</v>
      </c>
      <c r="B30">
        <v>11</v>
      </c>
      <c r="C30" t="str">
        <f t="shared" si="1"/>
        <v>[10;11[</v>
      </c>
      <c r="D30">
        <v>15</v>
      </c>
    </row>
    <row r="31" spans="1:4" ht="12.75">
      <c r="A31">
        <v>11</v>
      </c>
      <c r="B31">
        <v>12</v>
      </c>
      <c r="C31" t="str">
        <f>"["&amp;A31&amp;";"&amp;B31&amp;"["</f>
        <v>[11;12[</v>
      </c>
      <c r="D31">
        <v>15</v>
      </c>
    </row>
    <row r="32" spans="1:4" ht="12.75">
      <c r="A32">
        <v>12</v>
      </c>
      <c r="B32">
        <v>13</v>
      </c>
      <c r="C32" t="str">
        <f t="shared" si="1"/>
        <v>[12;13[</v>
      </c>
      <c r="D32">
        <v>12</v>
      </c>
    </row>
    <row r="33" spans="1:4" ht="12.75">
      <c r="A33">
        <v>13</v>
      </c>
      <c r="B33">
        <v>14</v>
      </c>
      <c r="C33" t="str">
        <f t="shared" si="1"/>
        <v>[13;14[</v>
      </c>
      <c r="D33">
        <v>13</v>
      </c>
    </row>
    <row r="34" spans="1:4" ht="12.75">
      <c r="A34">
        <v>14</v>
      </c>
      <c r="B34">
        <v>15</v>
      </c>
      <c r="C34" t="str">
        <f>"["&amp;A34&amp;";"&amp;B34&amp;"]"</f>
        <v>[14;15]</v>
      </c>
      <c r="D34">
        <v>4</v>
      </c>
    </row>
    <row r="39" spans="1:2" ht="12.75">
      <c r="A39" t="s">
        <v>13</v>
      </c>
      <c r="B39" t="str">
        <f>C25</f>
        <v>[5;6[</v>
      </c>
    </row>
    <row r="40" spans="1:2" ht="12.75">
      <c r="A40" t="s">
        <v>10</v>
      </c>
      <c r="B40">
        <v>5.5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2006-03-06T21:57:45Z</dcterms:created>
  <cp:category/>
  <cp:version/>
  <cp:contentType/>
  <cp:contentStatus/>
</cp:coreProperties>
</file>